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E45"/>
  <c r="E46"/>
  <c r="F16"/>
  <c r="F45"/>
  <c r="F46"/>
  <c r="G16"/>
  <c r="G45"/>
  <c r="G46"/>
  <c r="H16"/>
  <c r="H45"/>
  <c r="H46"/>
  <c r="I16"/>
  <c r="I45"/>
  <c r="I46"/>
  <c r="J16"/>
  <c r="J45"/>
  <c r="J46"/>
  <c r="K16"/>
  <c r="K45"/>
  <c r="K4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8" i="3"/>
  <c r="G54"/>
  <c r="E57" i="4"/>
  <c r="F57"/>
  <c r="G57"/>
  <c r="H57"/>
  <c r="I57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<sst xmlns="http://schemas.openxmlformats.org/spreadsheetml/2006/main" count="286" uniqueCount="214">
  <si>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</si>
  <si>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</si>
  <si>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</si>
  <si>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</si>
  <si>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</si>
  <si>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</si>
  <si>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</si>
  <si>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</si>
  <si>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</si>
  <si>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</si>
  <si>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</si>
  <si>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</si>
  <si>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Корецький районний суд Рівненської області</t>
  </si>
  <si>
    <t>34700,м. Корець,вул. Тітова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</si>
  <si>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</si>
  <si>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</si>
  <si>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</si>
  <si>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</si>
  <si>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</si>
  <si>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</si>
  <si>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</si>
  <si>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</si>
  <si>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</si>
  <si>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</si>
  <si>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</si>
  <si>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</si>
  <si>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</si>
  <si>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</si>
  <si>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</si>
  <si>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</si>
  <si>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</si>
  <si>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</si>
  <si>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</si>
  <si>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</si>
  <si>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</si>
  <si>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</si>
  <si>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</si>
  <si>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</si>
  <si>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</si>
  <si>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</si>
  <si>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</si>
  <si>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</si>
  <si>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</si>
  <si>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</si>
  <si>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</si>
  <si>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</si>
  <si>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</si>
  <si>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</si>
  <si>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</si>
  <si>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</si>
  <si>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</si>
  <si>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</si>
  <si>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</si>
  <si>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</si>
  <si>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</si>
  <si>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</si>
  <si>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</si>
  <si>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</si>
  <si>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</si>
  <si>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</si>
  <si>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</si>
  <si>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</si>
  <si>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</si>
  <si>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</si>
  <si>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</si>
  <si>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</si>
  <si>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</si>
  <si>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</si>
  <si>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</si>
  <si>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</si>
  <si>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</si>
  <si>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</si>
  <si>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</si>
  <si>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</si>
  <si>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</si>
  <si>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</si>
  <si>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</si>
  <si>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</si>
  <si>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</si>
  <si>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</si>
  <si>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</si>
  <si>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</si>
  <si>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</si>
  <si>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</si>
  <si>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</si>
  <si>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</si>
  <si>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</si>
  <si>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</si>
  <si>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</si>
  <si>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</si>
  <si>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</si>
  <si>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</si>
  <si>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</si>
  <si>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</si>
  <si>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</si>
  <si>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</si>
  <si>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</si>
  <si>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</si>
  <si>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</si>
  <si>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</si>
  <si>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</si>
  <si>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</si>
  <si>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</si>
  <si>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</si>
  <si>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</si>
  <si>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</si>
  <si>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</si>
  <si>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</si>
  <si>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</si>
  <si>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</si>
  <si>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</si>
  <si>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</si>
  <si>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</si>
  <si>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</si>
  <si>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</si>
  <si>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</si>
  <si>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</si>
  <si>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</si>
  <si>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</si>
  <si>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</si>
  <si>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</si>
  <si>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</si>
  <si>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</si>
  <si>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</si>
  <si>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</si>
  <si>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</si>
  <si>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</si>
  <si>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</si>
  <si>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</si>
  <si>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</si>
  <si>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</si>
  <si>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</si>
  <si>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</si>
  <si>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</si>
  <si>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</si>
  <si>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</si>
  <si>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</si>
  <si>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</si>
  <si>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</si>
  <si>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</si>
  <si>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</si>
  <si>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</si>
  <si>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</si>
  <si>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</si>
  <si>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</si>
  <si>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</si>
  <si>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</si>
  <si>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</si>
  <si>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</si>
  <si>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</si>
  <si>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</si>
  <si>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</si>
  <si>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</si>
  <si>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</si>
  <si>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</si>
  <si>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</si>
  <si>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</si>
  <si>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</si>
  <si>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</si>
  <si>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</si>
  <si>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</si>
  <si>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</si>
  <si>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</si>
  <si>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</si>
  <si>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</si>
  <si>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</si>
  <si>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</si>
  <si>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</si>
  <si>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</si>
  <si>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</si>
  <si>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</si>
  <si>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</si>
  <si>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</si>
  <si>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</si>
  <si>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</si>
  <si>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</si>
  <si>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</si>
  <si>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</si>
  <si>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</si>
  <si>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</si>
  <si>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</si>
  <si>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</si>
  <si>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</si>
  <si>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</si>
  <si>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</si>
  <si>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</si>
  <si>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</si>
  <si>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</si>
  <si>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</si>
  <si>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</si>
  <si>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</si>
  <si>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</si>
  <si>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</si>
  <si>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</si>
  <si>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</si>
  <si>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</si>
  <si>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</si>
  <si>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</si>
  <si>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</si>
  <si>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</si>
  <si>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</si>
  <si>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</si>
  <si>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</si>
  <si>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</si>
  <si>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</si>
  <si>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</si>
  <si>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</si>
  <si>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</si>
  <si>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</si>
  <si>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</si>
  <si>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</si>
  <si>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</si>
  <si>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 xml:space="preserve">Д.М. Кіреєв </t>
  </si>
  <si>
    <t>15 січня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</si>
</sst>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1.4257812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&amp;LF2A4BDD1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ColWidth="11.4257812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174</v>
      </c>
      <c r="F6" s="93">
        <v>123</v>
      </c>
      <c r="G6" s="93">
        <v>2</v>
      </c>
      <c r="H6" s="93">
        <v>140</v>
      </c>
      <c r="I6" s="93" t="s">
        <v>71</v>
      </c>
      <c r="J6" s="93">
        <v>34</v>
      </c>
      <c r="K6" s="94">
        <v>11</v>
      </c>
      <c r="L6" s="106">
        <f t="shared" ref="L6:L46" si="0">E6-F6</f>
        <v>51</v>
      </c>
    </row>
    <row r="7" spans="1:12">
      <c r="A7" s="66"/>
      <c r="B7" s="72" t="s">
        <v>33</v>
      </c>
      <c r="C7" s="82"/>
      <c r="D7" s="90">
        <v>2</v>
      </c>
      <c r="E7" s="93">
        <v>145</v>
      </c>
      <c r="F7" s="93">
        <v>142</v>
      </c>
      <c r="G7" s="93"/>
      <c r="H7" s="93">
        <v>143</v>
      </c>
      <c r="I7" s="93">
        <v>114</v>
      </c>
      <c r="J7" s="93">
        <v>2</v>
      </c>
      <c r="K7" s="94"/>
      <c r="L7" s="106">
        <f t="shared" si="0"/>
        <v>3</v>
      </c>
    </row>
    <row r="8" spans="1:12">
      <c r="A8" s="66"/>
      <c r="B8" s="72" t="s">
        <v>34</v>
      </c>
      <c r="C8" s="82"/>
      <c r="D8" s="90">
        <v>3</v>
      </c>
      <c r="E8" s="93">
        <v>3</v>
      </c>
      <c r="F8" s="93">
        <v>3</v>
      </c>
      <c r="G8" s="93"/>
      <c r="H8" s="93">
        <v>3</v>
      </c>
      <c r="I8" s="93">
        <v>2</v>
      </c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41</v>
      </c>
      <c r="F9" s="93">
        <v>35</v>
      </c>
      <c r="G9" s="93"/>
      <c r="H9" s="94">
        <v>41</v>
      </c>
      <c r="I9" s="93">
        <v>28</v>
      </c>
      <c r="J9" s="93"/>
      <c r="K9" s="94"/>
      <c r="L9" s="106">
        <f t="shared" si="0"/>
        <v>6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1</v>
      </c>
      <c r="F12" s="93">
        <v>1</v>
      </c>
      <c r="G12" s="93"/>
      <c r="H12" s="93">
        <v>1</v>
      </c>
      <c r="I12" s="93">
        <v>1</v>
      </c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>
        <v>15</v>
      </c>
      <c r="F14" s="93">
        <v>8</v>
      </c>
      <c r="G14" s="93"/>
      <c r="H14" s="93">
        <v>15</v>
      </c>
      <c r="I14" s="93">
        <v>14</v>
      </c>
      <c r="J14" s="93"/>
      <c r="K14" s="94"/>
      <c r="L14" s="106">
        <f t="shared" si="0"/>
        <v>7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379</v>
      </c>
      <c r="F16" s="94">
        <f t="shared" si="1"/>
        <v>312</v>
      </c>
      <c r="G16" s="94">
        <f t="shared" si="1"/>
        <v>2</v>
      </c>
      <c r="H16" s="94">
        <f t="shared" si="1"/>
        <v>343</v>
      </c>
      <c r="I16" s="94">
        <f t="shared" si="1"/>
        <v>159</v>
      </c>
      <c r="J16" s="94">
        <f t="shared" si="1"/>
        <v>36</v>
      </c>
      <c r="K16" s="94">
        <f t="shared" si="1"/>
        <v>11</v>
      </c>
      <c r="L16" s="106">
        <f t="shared" si="0"/>
        <v>67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43</v>
      </c>
      <c r="F17" s="94">
        <v>42</v>
      </c>
      <c r="G17" s="94"/>
      <c r="H17" s="94">
        <v>43</v>
      </c>
      <c r="I17" s="94">
        <v>28</v>
      </c>
      <c r="J17" s="94"/>
      <c r="K17" s="94"/>
      <c r="L17" s="106">
        <f t="shared" si="0"/>
        <v>1</v>
      </c>
    </row>
    <row r="18" spans="1:12">
      <c r="A18" s="66"/>
      <c r="B18" s="75"/>
      <c r="C18" s="84" t="s">
        <v>59</v>
      </c>
      <c r="D18" s="90">
        <v>13</v>
      </c>
      <c r="E18" s="94">
        <v>30</v>
      </c>
      <c r="F18" s="94">
        <v>28</v>
      </c>
      <c r="G18" s="94"/>
      <c r="H18" s="94">
        <v>26</v>
      </c>
      <c r="I18" s="94">
        <v>14</v>
      </c>
      <c r="J18" s="94">
        <v>4</v>
      </c>
      <c r="K18" s="94"/>
      <c r="L18" s="106">
        <f t="shared" si="0"/>
        <v>2</v>
      </c>
    </row>
    <row r="19" spans="1:12" ht="25.7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</v>
      </c>
      <c r="F20" s="94"/>
      <c r="G20" s="94"/>
      <c r="H20" s="94">
        <v>1</v>
      </c>
      <c r="I20" s="94">
        <v>1</v>
      </c>
      <c r="J20" s="94"/>
      <c r="K20" s="94"/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46</v>
      </c>
      <c r="F25" s="94">
        <v>43</v>
      </c>
      <c r="G25" s="94"/>
      <c r="H25" s="94">
        <v>42</v>
      </c>
      <c r="I25" s="94">
        <v>15</v>
      </c>
      <c r="J25" s="94">
        <v>4</v>
      </c>
      <c r="K25" s="94"/>
      <c r="L25" s="106">
        <f t="shared" si="0"/>
        <v>3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61</v>
      </c>
      <c r="F26" s="94">
        <v>61</v>
      </c>
      <c r="G26" s="94">
        <v>1</v>
      </c>
      <c r="H26" s="94">
        <v>57</v>
      </c>
      <c r="I26" s="94">
        <v>50</v>
      </c>
      <c r="J26" s="94">
        <v>4</v>
      </c>
      <c r="K26" s="94"/>
      <c r="L26" s="106">
        <f t="shared" si="0"/>
        <v>0</v>
      </c>
    </row>
    <row r="27" spans="1:12" ht="22.7" customHeight="1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385</v>
      </c>
      <c r="F28" s="94">
        <v>380</v>
      </c>
      <c r="G28" s="94"/>
      <c r="H28" s="94">
        <v>378</v>
      </c>
      <c r="I28" s="94">
        <v>337</v>
      </c>
      <c r="J28" s="94">
        <v>7</v>
      </c>
      <c r="K28" s="94"/>
      <c r="L28" s="106">
        <f t="shared" si="0"/>
        <v>5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438</v>
      </c>
      <c r="F29" s="94">
        <v>337</v>
      </c>
      <c r="G29" s="94"/>
      <c r="H29" s="94">
        <v>349</v>
      </c>
      <c r="I29" s="94">
        <v>294</v>
      </c>
      <c r="J29" s="94">
        <v>89</v>
      </c>
      <c r="K29" s="94">
        <v>7</v>
      </c>
      <c r="L29" s="106">
        <f t="shared" si="0"/>
        <v>101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111</v>
      </c>
      <c r="F30" s="94">
        <v>110</v>
      </c>
      <c r="G30" s="94"/>
      <c r="H30" s="94">
        <v>111</v>
      </c>
      <c r="I30" s="94">
        <v>105</v>
      </c>
      <c r="J30" s="94"/>
      <c r="K30" s="94"/>
      <c r="L30" s="106">
        <f t="shared" si="0"/>
        <v>1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131</v>
      </c>
      <c r="F31" s="94">
        <v>105</v>
      </c>
      <c r="G31" s="94"/>
      <c r="H31" s="94">
        <v>117</v>
      </c>
      <c r="I31" s="94">
        <v>110</v>
      </c>
      <c r="J31" s="94">
        <v>14</v>
      </c>
      <c r="K31" s="94"/>
      <c r="L31" s="106">
        <f t="shared" si="0"/>
        <v>26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2</v>
      </c>
      <c r="F32" s="94">
        <v>2</v>
      </c>
      <c r="G32" s="94"/>
      <c r="H32" s="94">
        <v>2</v>
      </c>
      <c r="I32" s="94">
        <v>1</v>
      </c>
      <c r="J32" s="94"/>
      <c r="K32" s="94"/>
      <c r="L32" s="106">
        <f t="shared" si="0"/>
        <v>0</v>
      </c>
    </row>
    <row r="33" spans="1:12" ht="25.7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4</v>
      </c>
      <c r="F35" s="94">
        <v>4</v>
      </c>
      <c r="G35" s="94"/>
      <c r="H35" s="94">
        <v>4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1</v>
      </c>
      <c r="F36" s="94">
        <v>1</v>
      </c>
      <c r="G36" s="94"/>
      <c r="H36" s="94">
        <v>1</v>
      </c>
      <c r="I36" s="94"/>
      <c r="J36" s="94"/>
      <c r="K36" s="94"/>
      <c r="L36" s="106">
        <f t="shared" si="0"/>
        <v>0</v>
      </c>
    </row>
    <row r="37" spans="1:12" ht="25.7" customHeight="1">
      <c r="A37" s="68"/>
      <c r="B37" s="77" t="s">
        <v>53</v>
      </c>
      <c r="C37" s="85"/>
      <c r="D37" s="90">
        <v>32</v>
      </c>
      <c r="E37" s="94">
        <v>16</v>
      </c>
      <c r="F37" s="94">
        <v>16</v>
      </c>
      <c r="G37" s="94"/>
      <c r="H37" s="94">
        <v>15</v>
      </c>
      <c r="I37" s="94">
        <v>9</v>
      </c>
      <c r="J37" s="94">
        <v>1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>
        <v>1</v>
      </c>
      <c r="F38" s="94"/>
      <c r="G38" s="94"/>
      <c r="H38" s="94">
        <v>1</v>
      </c>
      <c r="I38" s="94">
        <v>1</v>
      </c>
      <c r="J38" s="94"/>
      <c r="K38" s="94"/>
      <c r="L38" s="106">
        <f t="shared" si="0"/>
        <v>1</v>
      </c>
    </row>
    <row r="39" spans="1:12" ht="18.2" customHeight="1">
      <c r="A39" s="68"/>
      <c r="B39" s="72" t="s">
        <v>55</v>
      </c>
      <c r="C39" s="82"/>
      <c r="D39" s="90">
        <v>34</v>
      </c>
      <c r="E39" s="94">
        <v>1</v>
      </c>
      <c r="F39" s="94">
        <v>1</v>
      </c>
      <c r="G39" s="94"/>
      <c r="H39" s="94">
        <v>1</v>
      </c>
      <c r="I39" s="94">
        <v>1</v>
      </c>
      <c r="J39" s="94"/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709</v>
      </c>
      <c r="F40" s="94">
        <v>579</v>
      </c>
      <c r="G40" s="94">
        <v>1</v>
      </c>
      <c r="H40" s="94">
        <v>594</v>
      </c>
      <c r="I40" s="94">
        <v>466</v>
      </c>
      <c r="J40" s="94">
        <v>115</v>
      </c>
      <c r="K40" s="94">
        <v>7</v>
      </c>
      <c r="L40" s="106">
        <f t="shared" si="0"/>
        <v>130</v>
      </c>
    </row>
    <row r="41" spans="1:12" ht="18.95" customHeight="1">
      <c r="A41" s="69" t="s">
        <v>30</v>
      </c>
      <c r="B41" s="78" t="s">
        <v>56</v>
      </c>
      <c r="C41" s="78"/>
      <c r="D41" s="90">
        <v>36</v>
      </c>
      <c r="E41" s="94">
        <v>422</v>
      </c>
      <c r="F41" s="94">
        <v>403</v>
      </c>
      <c r="G41" s="94"/>
      <c r="H41" s="94">
        <v>391</v>
      </c>
      <c r="I41" s="94" t="s">
        <v>71</v>
      </c>
      <c r="J41" s="94">
        <v>31</v>
      </c>
      <c r="K41" s="94"/>
      <c r="L41" s="106">
        <f t="shared" si="0"/>
        <v>19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12</v>
      </c>
      <c r="F42" s="94">
        <v>12</v>
      </c>
      <c r="G42" s="94"/>
      <c r="H42" s="94">
        <v>12</v>
      </c>
      <c r="I42" s="94" t="s">
        <v>71</v>
      </c>
      <c r="J42" s="94"/>
      <c r="K42" s="94"/>
      <c r="L42" s="106">
        <f t="shared" si="0"/>
        <v>0</v>
      </c>
    </row>
    <row r="43" spans="1:12" ht="25.7" customHeight="1">
      <c r="A43" s="69"/>
      <c r="B43" s="78" t="s">
        <v>58</v>
      </c>
      <c r="C43" s="78"/>
      <c r="D43" s="90">
        <v>38</v>
      </c>
      <c r="E43" s="94">
        <v>1</v>
      </c>
      <c r="F43" s="94">
        <v>1</v>
      </c>
      <c r="G43" s="94"/>
      <c r="H43" s="94">
        <v>1</v>
      </c>
      <c r="I43" s="94">
        <v>1</v>
      </c>
      <c r="J43" s="94"/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423</v>
      </c>
      <c r="F45" s="94">
        <f>F41+F43+F44</f>
        <v>404</v>
      </c>
      <c r="G45" s="94">
        <f>G41+G43+G44</f>
        <v>0</v>
      </c>
      <c r="H45" s="94">
        <f>H41+H43+H44</f>
        <v>392</v>
      </c>
      <c r="I45" s="94">
        <f>I43+I44</f>
        <v>1</v>
      </c>
      <c r="J45" s="94">
        <f>J41+J43+J44</f>
        <v>31</v>
      </c>
      <c r="K45" s="94">
        <f>K41+K43+K44</f>
        <v>0</v>
      </c>
      <c r="L45" s="106">
        <f t="shared" si="0"/>
        <v>19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1557</v>
      </c>
      <c r="F46" s="94">
        <f t="shared" si="2"/>
        <v>1338</v>
      </c>
      <c r="G46" s="94">
        <f t="shared" si="2"/>
        <v>3</v>
      </c>
      <c r="H46" s="94">
        <f t="shared" si="2"/>
        <v>1371</v>
      </c>
      <c r="I46" s="94">
        <f t="shared" si="2"/>
        <v>641</v>
      </c>
      <c r="J46" s="94">
        <f t="shared" si="2"/>
        <v>186</v>
      </c>
      <c r="K46" s="94">
        <f t="shared" si="2"/>
        <v>18</v>
      </c>
      <c r="L46" s="106">
        <f t="shared" si="0"/>
        <v>219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&amp;R2&amp;LF2A4BDD1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ColWidth="11.42578125" defaultRowHeight="12.75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4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4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30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1</v>
      </c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2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6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5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5.7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1</v>
      </c>
      <c r="H13" s="50"/>
    </row>
    <row r="14" spans="1:8">
      <c r="A14" s="109"/>
      <c r="B14" s="63"/>
      <c r="C14" s="131" t="s">
        <v>92</v>
      </c>
      <c r="D14" s="131"/>
      <c r="E14" s="131"/>
      <c r="F14" s="159">
        <v>12</v>
      </c>
      <c r="G14" s="94">
        <v>137</v>
      </c>
      <c r="H14" s="50"/>
    </row>
    <row r="15" spans="1:8">
      <c r="A15" s="109"/>
      <c r="B15" s="63"/>
      <c r="C15" s="131" t="s">
        <v>93</v>
      </c>
      <c r="D15" s="131"/>
      <c r="E15" s="131"/>
      <c r="F15" s="159">
        <v>13</v>
      </c>
      <c r="G15" s="94">
        <v>3</v>
      </c>
      <c r="H15" s="50"/>
    </row>
    <row r="16" spans="1:8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>
      <c r="A17" s="109"/>
      <c r="B17" s="63"/>
      <c r="C17" s="133" t="s">
        <v>95</v>
      </c>
      <c r="D17" s="133"/>
      <c r="E17" s="133"/>
      <c r="F17" s="159">
        <v>15</v>
      </c>
      <c r="G17" s="94">
        <v>10</v>
      </c>
      <c r="H17" s="50"/>
    </row>
    <row r="18" spans="1:8">
      <c r="A18" s="109"/>
      <c r="B18" s="63"/>
      <c r="C18" s="131" t="s">
        <v>96</v>
      </c>
      <c r="D18" s="131"/>
      <c r="E18" s="131"/>
      <c r="F18" s="159">
        <v>16</v>
      </c>
      <c r="G18" s="94">
        <v>30</v>
      </c>
      <c r="H18" s="50"/>
    </row>
    <row r="19" spans="1:8">
      <c r="A19" s="109"/>
      <c r="B19" s="63"/>
      <c r="C19" s="131" t="s">
        <v>97</v>
      </c>
      <c r="D19" s="131"/>
      <c r="E19" s="131"/>
      <c r="F19" s="159">
        <v>17</v>
      </c>
      <c r="G19" s="94">
        <v>7</v>
      </c>
      <c r="H19" s="50"/>
    </row>
    <row r="20" spans="1:8">
      <c r="A20" s="109"/>
      <c r="B20" s="63"/>
      <c r="C20" s="133" t="s">
        <v>98</v>
      </c>
      <c r="D20" s="133"/>
      <c r="E20" s="133"/>
      <c r="F20" s="159">
        <v>18</v>
      </c>
      <c r="G20" s="94">
        <v>261</v>
      </c>
      <c r="H20" s="50"/>
    </row>
    <row r="21" spans="1:8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/>
      <c r="H21" s="50"/>
    </row>
    <row r="22" spans="1:8">
      <c r="A22" s="109"/>
      <c r="B22" s="121"/>
      <c r="C22" s="135" t="s">
        <v>100</v>
      </c>
      <c r="D22" s="143"/>
      <c r="E22" s="153"/>
      <c r="F22" s="159">
        <v>20</v>
      </c>
      <c r="G22" s="94"/>
      <c r="H22" s="50"/>
    </row>
    <row r="23" spans="1:8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>
        <v>3</v>
      </c>
      <c r="H29" s="50"/>
    </row>
    <row r="30" spans="1:8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1</v>
      </c>
      <c r="H30" s="50"/>
    </row>
    <row r="31" spans="1:8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>
      <c r="A32" s="109"/>
      <c r="B32" s="117"/>
      <c r="C32" s="88"/>
      <c r="D32" s="132" t="s">
        <v>120</v>
      </c>
      <c r="E32" s="151"/>
      <c r="F32" s="159">
        <v>30</v>
      </c>
      <c r="G32" s="94">
        <v>1</v>
      </c>
      <c r="H32" s="50"/>
    </row>
    <row r="33" spans="1:9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>
        <v>1</v>
      </c>
      <c r="H35" s="50"/>
    </row>
    <row r="36" spans="1:9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11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29</v>
      </c>
      <c r="H45" s="50"/>
    </row>
    <row r="46" spans="1:9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9</v>
      </c>
      <c r="H46" s="50"/>
    </row>
    <row r="47" spans="1:9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>
      <c r="A48" s="112"/>
      <c r="B48" s="117"/>
      <c r="C48" s="88"/>
      <c r="D48" s="131" t="s">
        <v>120</v>
      </c>
      <c r="E48" s="131"/>
      <c r="F48" s="159">
        <v>46</v>
      </c>
      <c r="G48" s="94">
        <v>9</v>
      </c>
      <c r="H48" s="50"/>
    </row>
    <row r="49" spans="1:8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2</v>
      </c>
      <c r="H51" s="50"/>
    </row>
    <row r="52" spans="1:8">
      <c r="A52" s="112"/>
      <c r="B52" s="117"/>
      <c r="C52" s="131" t="s">
        <v>111</v>
      </c>
      <c r="D52" s="131"/>
      <c r="E52" s="131"/>
      <c r="F52" s="159">
        <v>50</v>
      </c>
      <c r="G52" s="94">
        <v>2</v>
      </c>
      <c r="H52" s="50"/>
    </row>
    <row r="53" spans="1:8">
      <c r="A53" s="112"/>
      <c r="B53" s="117"/>
      <c r="C53" s="131" t="s">
        <v>112</v>
      </c>
      <c r="D53" s="131"/>
      <c r="E53" s="131"/>
      <c r="F53" s="159">
        <v>51</v>
      </c>
      <c r="G53" s="94">
        <v>1</v>
      </c>
      <c r="H53" s="50"/>
    </row>
    <row r="54" spans="1:8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&amp;R3&amp;LF2A4BDD1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ColWidth="11.42578125"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  <col min="10" max="255" width="9.140625" customWidth="1"/>
  </cols>
  <sheetData>
    <row r="1" spans="1:10" ht="15.2" customHeight="1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ht="15.2" customHeight="1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140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83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22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52</v>
      </c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2</v>
      </c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ht="15.2" customHeight="1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ht="15.2" customHeight="1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ht="15.2" customHeight="1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>
        <v>1</v>
      </c>
      <c r="J12" s="50"/>
    </row>
    <row r="13" spans="1:10" ht="15.2" customHeight="1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ht="15.2" customHeight="1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ht="15.2" customHeight="1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ht="15.2" customHeight="1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ht="15.2" customHeight="1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ht="15.2" customHeight="1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ht="15.2" customHeight="1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4</v>
      </c>
      <c r="J19" s="50"/>
    </row>
    <row r="20" spans="1:10" ht="15.2" customHeight="1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255</v>
      </c>
      <c r="J20" s="50"/>
    </row>
    <row r="21" spans="1:10" ht="15.2" customHeight="1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8</v>
      </c>
      <c r="J21" s="50"/>
    </row>
    <row r="22" spans="1:10" ht="15.2" customHeight="1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ht="15.2" customHeight="1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5.7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1</v>
      </c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1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46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ht="15.2" customHeight="1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ht="15.2" customHeight="1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 ht="15.2" customHeight="1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9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1</v>
      </c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52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39</v>
      </c>
      <c r="J38" s="50"/>
    </row>
    <row r="39" spans="1:10" ht="15.2" customHeight="1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35</v>
      </c>
      <c r="J39" s="50"/>
    </row>
    <row r="40" spans="1:10" ht="15.2" customHeight="1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558</v>
      </c>
      <c r="J40" s="50"/>
    </row>
    <row r="41" spans="1:10" ht="15.2" customHeight="1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151</v>
      </c>
      <c r="J41" s="50"/>
    </row>
    <row r="42" spans="1:10" ht="15.2" customHeight="1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/>
      <c r="J42" s="50"/>
    </row>
    <row r="43" spans="1:10" ht="15.2" customHeight="1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5419963</v>
      </c>
      <c r="J43" s="50"/>
    </row>
    <row r="44" spans="1:10" ht="15.2" customHeight="1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945109</v>
      </c>
      <c r="J44" s="50"/>
    </row>
    <row r="45" spans="1:10" ht="15.2" customHeight="1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ht="15.2" customHeight="1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8</v>
      </c>
      <c r="J46" s="50"/>
    </row>
    <row r="47" spans="1:10" ht="15.2" customHeight="1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2</v>
      </c>
      <c r="J47" s="50"/>
    </row>
    <row r="48" spans="1:10" ht="15.2" customHeight="1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163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9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3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1079</v>
      </c>
      <c r="F57" s="233">
        <f>F58+F61+F62+F63</f>
        <v>267</v>
      </c>
      <c r="G57" s="233">
        <f>G58+G61+G62+G63</f>
        <v>21</v>
      </c>
      <c r="H57" s="233">
        <f>H58+H61+H62+H63</f>
        <v>4</v>
      </c>
      <c r="I57" s="233">
        <f>I58+I61+I62+I63</f>
        <v>0</v>
      </c>
      <c r="J57" s="50"/>
    </row>
    <row r="58" spans="1:10">
      <c r="A58" s="131" t="s">
        <v>132</v>
      </c>
      <c r="B58" s="131"/>
      <c r="C58" s="131"/>
      <c r="D58" s="131"/>
      <c r="E58" s="94">
        <v>265</v>
      </c>
      <c r="F58" s="94">
        <v>66</v>
      </c>
      <c r="G58" s="94">
        <v>9</v>
      </c>
      <c r="H58" s="94">
        <v>3</v>
      </c>
      <c r="I58" s="94"/>
      <c r="J58" s="50"/>
    </row>
    <row r="59" spans="1:10">
      <c r="A59" s="169" t="s">
        <v>133</v>
      </c>
      <c r="B59" s="129"/>
      <c r="C59" s="129"/>
      <c r="D59" s="148"/>
      <c r="E59" s="94">
        <v>81</v>
      </c>
      <c r="F59" s="94">
        <v>48</v>
      </c>
      <c r="G59" s="94">
        <v>8</v>
      </c>
      <c r="H59" s="94">
        <v>3</v>
      </c>
      <c r="I59" s="94"/>
      <c r="J59" s="50"/>
    </row>
    <row r="60" spans="1:10">
      <c r="A60" s="169" t="s">
        <v>134</v>
      </c>
      <c r="B60" s="129"/>
      <c r="C60" s="129"/>
      <c r="D60" s="148"/>
      <c r="E60" s="94">
        <v>136</v>
      </c>
      <c r="F60" s="94">
        <v>7</v>
      </c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34</v>
      </c>
      <c r="F61" s="94">
        <v>8</v>
      </c>
      <c r="G61" s="94"/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404</v>
      </c>
      <c r="F62" s="94">
        <v>177</v>
      </c>
      <c r="G62" s="94">
        <v>12</v>
      </c>
      <c r="H62" s="94">
        <v>1</v>
      </c>
      <c r="I62" s="94"/>
      <c r="J62" s="50"/>
    </row>
    <row r="63" spans="1:10">
      <c r="A63" s="131" t="s">
        <v>137</v>
      </c>
      <c r="B63" s="131"/>
      <c r="C63" s="131"/>
      <c r="D63" s="131"/>
      <c r="E63" s="94">
        <v>376</v>
      </c>
      <c r="F63" s="94">
        <v>16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ht="15.2" customHeight="1">
      <c r="A67" s="116" t="s">
        <v>131</v>
      </c>
      <c r="B67" s="130"/>
      <c r="C67" s="130"/>
      <c r="D67" s="130"/>
      <c r="E67" s="149"/>
      <c r="F67" s="210">
        <v>395</v>
      </c>
      <c r="G67" s="221">
        <v>2949502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123</v>
      </c>
      <c r="G68" s="222">
        <v>2212419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272</v>
      </c>
      <c r="G69" s="222">
        <v>737083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146</v>
      </c>
      <c r="G70" s="221">
        <v>86502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&amp;R4&amp;LF2A4BDD1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ColWidth="11.42578125" defaultRowHeight="12.75"/>
  <cols>
    <col min="1" max="1" width="4.5703125" customWidth="1"/>
    <col min="2" max="2" width="61.85546875" customWidth="1"/>
    <col min="4" max="4" width="15.710937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9.67741935483871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30.555555555555557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6.0869565217391308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102.46636771300449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457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519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60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68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121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10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48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79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26</v>
      </c>
      <c r="E17" s="254"/>
    </row>
    <row r="18" spans="1:7" ht="15.2" customHeight="1">
      <c r="A18" s="238"/>
      <c r="B18" s="238"/>
      <c r="C18" s="91"/>
      <c r="D18" s="91"/>
    </row>
    <row r="19" spans="1:7" ht="15.2" customHeight="1">
      <c r="A19" s="239"/>
      <c r="B19" s="239"/>
      <c r="C19" s="249"/>
      <c r="D19" s="249"/>
    </row>
    <row r="20" spans="1:7" ht="15.2" customHeight="1">
      <c r="A20" s="240" t="s">
        <v>201</v>
      </c>
      <c r="B20" s="240"/>
      <c r="C20" s="250"/>
      <c r="D20" s="250"/>
    </row>
    <row r="21" spans="1:7" ht="15.95" customHeight="1">
      <c r="A21" s="241"/>
      <c r="B21" s="247" t="s">
        <v>210</v>
      </c>
      <c r="C21" s="251" t="s">
        <v>211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212</v>
      </c>
      <c r="D23" s="250"/>
      <c r="G23" s="161"/>
    </row>
    <row r="24" spans="1:7" ht="15.95" customHeight="1">
      <c r="A24" s="243"/>
      <c r="B24" s="247" t="s">
        <v>210</v>
      </c>
      <c r="C24" s="251" t="s">
        <v>211</v>
      </c>
      <c r="D24" s="251"/>
    </row>
    <row r="25" spans="1:7" ht="12.95" customHeight="1">
      <c r="A25" s="244" t="s">
        <v>203</v>
      </c>
      <c r="B25" s="248"/>
      <c r="C25" s="252"/>
      <c r="D25" s="252"/>
    </row>
    <row r="26" spans="1:7" ht="12.95" customHeight="1">
      <c r="A26" s="245" t="s">
        <v>204</v>
      </c>
      <c r="B26" s="248"/>
      <c r="C26" s="182"/>
      <c r="D26" s="182"/>
    </row>
    <row r="27" spans="1:7" ht="12.95" customHeight="1">
      <c r="A27" s="244" t="s">
        <v>205</v>
      </c>
      <c r="B27" s="248"/>
      <c r="C27" s="182"/>
      <c r="D27" s="182"/>
    </row>
    <row r="28" spans="1:7" ht="15.95" customHeight="1">
      <c r="C28" s="91"/>
      <c r="D28" s="91"/>
    </row>
    <row r="29" spans="1:7" ht="12.95" customHeight="1">
      <c r="C29" s="253" t="s">
        <v>213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&amp;R5&amp;LF2A4BDD1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2021-01-20T12:21:19Z</dcterms:created>
  <dcterms:modified xsi:type="dcterms:W3CDTF">2021-01-20T12:21:19Z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F2A4BDD1</vt:lpwstr>
  </property>
  <property fmtid="{D5CDD505-2E9C-101B-9397-08002B2CF9AE}" pid="9" name="Підрозділ">
    <vt:lpwstr>Корецький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