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<sst xmlns="http://schemas.openxmlformats.org/spreadsheetml/2006/main" count="292" uniqueCount="219">
  <si>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</si>
  <si>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</si>
  <si>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</si>
  <si>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</si>
  <si>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</si>
  <si>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</si>
  <si>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</si>
  <si>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</si>
  <si>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</si>
  <si>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</si>
  <si>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</si>
  <si>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</si>
  <si>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</si>
  <si>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</si>
  <si>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</si>
  <si>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</si>
  <si>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</si>
  <si>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</si>
  <si>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</si>
  <si>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</si>
  <si>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</si>
  <si>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</si>
  <si>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</si>
  <si>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</si>
  <si>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</si>
  <si>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</si>
  <si>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</si>
  <si>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</si>
  <si>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</si>
  <si>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</si>
  <si>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</si>
  <si>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</si>
  <si>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</si>
  <si>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</si>
  <si>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</si>
  <si>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</si>
  <si>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</si>
  <si>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</si>
  <si>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</si>
  <si>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</si>
  <si>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</si>
  <si>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</si>
  <si>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</si>
  <si>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</si>
  <si>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</si>
  <si>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</si>
  <si>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</si>
  <si>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</si>
  <si>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</si>
  <si>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</si>
  <si>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</si>
  <si>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</si>
  <si>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</si>
  <si>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</si>
  <si>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</si>
  <si>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</si>
  <si>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</si>
  <si>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</si>
  <si>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</si>
  <si>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</si>
  <si>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</si>
  <si>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</si>
  <si>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</si>
  <si>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</si>
  <si>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</si>
  <si>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</si>
  <si>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</si>
  <si>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</si>
  <si>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</si>
  <si>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</si>
  <si>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</si>
  <si>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</si>
  <si>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</si>
  <si>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</si>
  <si>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</si>
  <si>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</si>
  <si>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</si>
  <si>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</si>
  <si>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</si>
  <si>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</si>
  <si>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</si>
  <si>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</si>
  <si>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</si>
  <si>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</si>
  <si>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</si>
  <si>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</si>
  <si>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</si>
  <si>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</si>
  <si>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</si>
  <si>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</si>
  <si>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</si>
  <si>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</si>
  <si>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</si>
  <si>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</si>
  <si>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</si>
  <si>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</si>
  <si>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</si>
  <si>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</si>
  <si>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</si>
  <si>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</si>
  <si>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</si>
  <si>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</si>
  <si>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</si>
  <si>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</si>
  <si>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</si>
  <si>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</si>
  <si>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</si>
  <si>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</si>
  <si>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</si>
  <si>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</si>
  <si>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</si>
  <si>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</si>
  <si>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</si>
  <si>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</si>
  <si>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</si>
  <si>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</si>
  <si>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</si>
  <si>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</si>
  <si>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</si>
  <si>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</si>
  <si>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</si>
  <si>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</si>
  <si>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</si>
  <si>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</si>
  <si>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</si>
  <si>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</si>
  <si>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</si>
  <si>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</si>
  <si>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</si>
  <si>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</si>
  <si>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</si>
  <si>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</si>
  <si>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</si>
  <si>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</si>
  <si>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</si>
  <si>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</si>
  <si>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</si>
  <si>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</si>
  <si>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</si>
  <si>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</si>
  <si>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</si>
  <si>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</si>
  <si>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</si>
  <si>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</si>
  <si>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</si>
  <si>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</si>
  <si>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</si>
  <si>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</si>
  <si>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</si>
  <si>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</si>
  <si>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</si>
  <si>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</si>
  <si>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</si>
  <si>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</si>
  <si>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</si>
  <si>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</si>
  <si>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</si>
  <si>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</si>
  <si>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</si>
  <si>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</si>
  <si>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</si>
  <si>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</si>
  <si>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</si>
  <si>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</si>
  <si>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</si>
  <si>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</si>
  <si>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</si>
  <si>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</si>
  <si>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</si>
  <si>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</si>
  <si>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</si>
  <si>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</si>
  <si>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</si>
  <si>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</si>
  <si>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</si>
  <si>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</si>
  <si>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</si>
  <si>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</si>
  <si>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</si>
  <si>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</si>
  <si>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</si>
  <si>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</si>
  <si>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</si>
  <si>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</si>
  <si>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</si>
  <si>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</si>
  <si>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</si>
  <si>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</si>
  <si>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</si>
  <si>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</si>
  <si>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</si>
  <si>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</si>
  <si>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</si>
  <si>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</si>
  <si>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</si>
  <si>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</si>
  <si>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</si>
  <si>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</si>
  <si>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</si>
  <si>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</si>
  <si>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</si>
  <si>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</si>
  <si>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</si>
  <si>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</si>
  <si>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</si>
  <si>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</si>
  <si>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</si>
  <si>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</si>
  <si>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</si>
  <si>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</si>
  <si>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</si>
  <si>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</si>
  <si>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Корецький районний суд Рівненської області</t>
  </si>
  <si>
    <t>34700.м. Корець.вул. Правосуддя 7</t>
  </si>
  <si>
    <t>Доручення судів України / іноземних судів</t>
  </si>
  <si>
    <t xml:space="preserve">Розглянуто справ судом присяжних </t>
  </si>
  <si>
    <t/>
  </si>
  <si>
    <t>Т.В. Дем"янчук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</si>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</sst>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&amp;L8E214725&amp;C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154</v>
      </c>
      <c r="F6" s="103">
        <v>117</v>
      </c>
      <c r="G6" s="103"/>
      <c r="H6" s="103">
        <v>134</v>
      </c>
      <c r="I6" s="121" t="s">
        <v>208</v>
      </c>
      <c r="J6" s="103">
        <v>20</v>
      </c>
      <c r="K6" s="84">
        <v>5</v>
      </c>
      <c r="L6" s="91">
        <f>E6-F6</f>
        <v>37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535</v>
      </c>
      <c r="F7" s="103">
        <v>532</v>
      </c>
      <c r="G7" s="103"/>
      <c r="H7" s="103">
        <v>533</v>
      </c>
      <c r="I7" s="103">
        <v>506</v>
      </c>
      <c r="J7" s="103">
        <v>2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</v>
      </c>
      <c r="F9" s="103">
        <v>39</v>
      </c>
      <c r="G9" s="103"/>
      <c r="H9" s="85">
        <v>42</v>
      </c>
      <c r="I9" s="103">
        <v>37</v>
      </c>
      <c r="J9" s="103"/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>
        <v>1</v>
      </c>
      <c r="G13" s="103"/>
      <c r="H13" s="103">
        <v>1</v>
      </c>
      <c r="I13" s="103">
        <v>1</v>
      </c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20</v>
      </c>
      <c r="F14" s="106">
        <v>20</v>
      </c>
      <c r="G14" s="106"/>
      <c r="H14" s="106">
        <v>19</v>
      </c>
      <c r="I14" s="106">
        <v>17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757</v>
      </c>
      <c r="F16" s="84">
        <f>SUM(F6:F15)</f>
        <v>714</v>
      </c>
      <c r="G16" s="84">
        <f>SUM(G6:G15)</f>
        <v>0</v>
      </c>
      <c r="H16" s="84">
        <f>SUM(H6:H15)</f>
        <v>734</v>
      </c>
      <c r="I16" s="84">
        <f>SUM(I6:I15)</f>
        <v>565</v>
      </c>
      <c r="J16" s="84">
        <f>SUM(J6:J15)</f>
        <v>23</v>
      </c>
      <c r="K16" s="84">
        <f>SUM(K6:K15)</f>
        <v>5</v>
      </c>
      <c r="L16" s="91">
        <f>E16-F16</f>
        <v>43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19</v>
      </c>
      <c r="F17" s="84">
        <v>19</v>
      </c>
      <c r="G17" s="84"/>
      <c r="H17" s="84">
        <v>18</v>
      </c>
      <c r="I17" s="84">
        <v>17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18</v>
      </c>
      <c r="F18" s="84">
        <v>17</v>
      </c>
      <c r="G18" s="84"/>
      <c r="H18" s="84">
        <v>17</v>
      </c>
      <c r="I18" s="84">
        <v>10</v>
      </c>
      <c r="J18" s="84">
        <v>1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20</v>
      </c>
      <c r="F25" s="94">
        <v>19</v>
      </c>
      <c r="G25" s="94"/>
      <c r="H25" s="94">
        <v>18</v>
      </c>
      <c r="I25" s="94">
        <v>10</v>
      </c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169</v>
      </c>
      <c r="F26" s="84">
        <v>169</v>
      </c>
      <c r="G26" s="84"/>
      <c r="H26" s="84">
        <v>169</v>
      </c>
      <c r="I26" s="84">
        <v>127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383</v>
      </c>
      <c r="F28" s="84">
        <v>376</v>
      </c>
      <c r="G28" s="84"/>
      <c r="H28" s="84">
        <v>377</v>
      </c>
      <c r="I28" s="84">
        <v>356</v>
      </c>
      <c r="J28" s="84">
        <v>6</v>
      </c>
      <c r="K28" s="84"/>
      <c r="L28" s="91">
        <f>E28-F28</f>
        <v>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422</v>
      </c>
      <c r="F29" s="84">
        <v>360</v>
      </c>
      <c r="G29" s="84"/>
      <c r="H29" s="84">
        <v>355</v>
      </c>
      <c r="I29" s="84">
        <v>304</v>
      </c>
      <c r="J29" s="84">
        <v>67</v>
      </c>
      <c r="K29" s="84">
        <v>3</v>
      </c>
      <c r="L29" s="91">
        <f>E29-F29</f>
        <v>62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134</v>
      </c>
      <c r="F30" s="84">
        <v>133</v>
      </c>
      <c r="G30" s="84"/>
      <c r="H30" s="84">
        <v>130</v>
      </c>
      <c r="I30" s="84">
        <v>119</v>
      </c>
      <c r="J30" s="84">
        <v>4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125</v>
      </c>
      <c r="F31" s="84">
        <v>119</v>
      </c>
      <c r="G31" s="84"/>
      <c r="H31" s="84">
        <v>112</v>
      </c>
      <c r="I31" s="84">
        <v>109</v>
      </c>
      <c r="J31" s="84">
        <v>13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</v>
      </c>
      <c r="F32" s="84">
        <v>5</v>
      </c>
      <c r="G32" s="84"/>
      <c r="H32" s="84">
        <v>5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27</v>
      </c>
      <c r="F37" s="84">
        <v>26</v>
      </c>
      <c r="G37" s="84"/>
      <c r="H37" s="84">
        <v>26</v>
      </c>
      <c r="I37" s="84">
        <v>24</v>
      </c>
      <c r="J37" s="84">
        <v>1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794</v>
      </c>
      <c r="F40" s="94">
        <v>725</v>
      </c>
      <c r="G40" s="94"/>
      <c r="H40" s="94">
        <v>703</v>
      </c>
      <c r="I40" s="94">
        <v>568</v>
      </c>
      <c r="J40" s="94">
        <v>91</v>
      </c>
      <c r="K40" s="94">
        <v>3</v>
      </c>
      <c r="L40" s="91">
        <f>E40-F40</f>
        <v>69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639</v>
      </c>
      <c r="F41" s="84">
        <v>615</v>
      </c>
      <c r="G41" s="84"/>
      <c r="H41" s="84">
        <v>616</v>
      </c>
      <c r="I41" s="121" t="s">
        <v>208</v>
      </c>
      <c r="J41" s="84">
        <v>23</v>
      </c>
      <c r="K41" s="84"/>
      <c r="L41" s="91">
        <f>E41-F41</f>
        <v>24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1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643</v>
      </c>
      <c r="F45" s="84">
        <f aca="true" t="shared" si="0" ref="F45:K45">F41+F43+F44</f>
        <v>619</v>
      </c>
      <c r="G45" s="84">
        <f t="shared" si="0"/>
        <v>0</v>
      </c>
      <c r="H45" s="84">
        <f t="shared" si="0"/>
        <v>619</v>
      </c>
      <c r="I45" s="84">
        <f>I43+I44</f>
        <v>2</v>
      </c>
      <c r="J45" s="84">
        <f t="shared" si="0"/>
        <v>24</v>
      </c>
      <c r="K45" s="84">
        <f t="shared" si="0"/>
        <v>0</v>
      </c>
      <c r="L45" s="91">
        <f>E45-F45</f>
        <v>24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2214</v>
      </c>
      <c r="F46" s="84">
        <f t="shared" si="1"/>
        <v>2077</v>
      </c>
      <c r="G46" s="84">
        <f t="shared" si="1"/>
        <v>0</v>
      </c>
      <c r="H46" s="84">
        <f t="shared" si="1"/>
        <v>2074</v>
      </c>
      <c r="I46" s="84">
        <f t="shared" si="1"/>
        <v>1145</v>
      </c>
      <c r="J46" s="84">
        <f t="shared" si="1"/>
        <v>140</v>
      </c>
      <c r="K46" s="84">
        <f t="shared" si="1"/>
        <v>8</v>
      </c>
      <c r="L46" s="91">
        <f>E46-F46</f>
        <v>137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&amp;L8E214725&amp;C&amp;R2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&amp;L8E214725&amp;C&amp;R3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268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566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228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2189979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600201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1911</v>
      </c>
      <c r="F58" s="109">
        <f>F59+F62+F63+F64</f>
        <v>148</v>
      </c>
      <c r="G58" s="109">
        <f>G59+G62+G63+G64</f>
        <v>11</v>
      </c>
      <c r="H58" s="109">
        <f>H59+H62+H63+H64</f>
        <v>4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705</v>
      </c>
      <c r="F59" s="94">
        <v>23</v>
      </c>
      <c r="G59" s="94">
        <v>2</v>
      </c>
      <c r="H59" s="94">
        <v>4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107</v>
      </c>
      <c r="F60" s="86">
        <v>21</v>
      </c>
      <c r="G60" s="86">
        <v>2</v>
      </c>
      <c r="H60" s="86">
        <v>4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531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615</v>
      </c>
      <c r="F63" s="84">
        <v>79</v>
      </c>
      <c r="G63" s="84">
        <v>9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575</v>
      </c>
      <c r="F64" s="84">
        <v>44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187</v>
      </c>
      <c r="G68" s="115">
        <v>2808432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186</v>
      </c>
      <c r="G69" s="117">
        <v>2807895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</v>
      </c>
      <c r="G70" s="117">
        <v>537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53</v>
      </c>
      <c r="G71" s="115">
        <v>41280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&amp;L8E214725&amp;C&amp;R4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5.714285714285714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21.73913043478261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3.2967032967032965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99.85556090515166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691.3333333333334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738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17</v>
      </c>
    </row>
    <row r="13" spans="1:4" ht="16.5" customHeight="1">
      <c r="A13" s="249" t="s">
        <v>201</v>
      </c>
      <c r="B13" s="251"/>
      <c r="C13" s="10">
        <v>11</v>
      </c>
      <c r="D13" s="94">
        <v>79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39</v>
      </c>
    </row>
    <row r="16" spans="1:4" ht="16.5" customHeight="1">
      <c r="A16" s="252" t="s">
        <v>104</v>
      </c>
      <c r="B16" s="252"/>
      <c r="C16" s="10">
        <v>14</v>
      </c>
      <c r="D16" s="84">
        <v>48</v>
      </c>
    </row>
    <row r="17" spans="1:5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&amp;L8E214725&amp;C&amp;R5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2024-02-15T10:35:51Z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8E214725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